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14 - Clients Philippe Comte et Nathalie Bourgeois\01- ADMINISTRATIF\"/>
    </mc:Choice>
  </mc:AlternateContent>
  <xr:revisionPtr revIDLastSave="0" documentId="13_ncr:1_{7F54F962-FD28-4F01-82C5-F6DDBABD54F9}" xr6:coauthVersionLast="47" xr6:coauthVersionMax="47" xr10:uidLastSave="{00000000-0000-0000-0000-000000000000}"/>
  <bookViews>
    <workbookView xWindow="-120" yWindow="-120" windowWidth="29040" windowHeight="15840" xr2:uid="{FA3725F0-FF59-4621-9DF6-1A69BD11EDD0}"/>
  </bookViews>
  <sheets>
    <sheet name="Suivi" sheetId="1" r:id="rId1"/>
    <sheet name="Estimation devi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3" i="1"/>
  <c r="J6" i="2"/>
  <c r="J7" i="2"/>
  <c r="J8" i="2"/>
  <c r="E14" i="2" l="1"/>
  <c r="D10" i="2"/>
  <c r="E10" i="2" s="1"/>
  <c r="D6" i="2"/>
  <c r="D14" i="2"/>
  <c r="E6" i="2" l="1"/>
  <c r="D17" i="2"/>
  <c r="F17" i="2" s="1"/>
  <c r="F19" i="2" s="1"/>
  <c r="G19" i="2" s="1"/>
  <c r="D8" i="1"/>
  <c r="E8" i="1" s="1"/>
  <c r="E24" i="1"/>
  <c r="E30" i="1"/>
  <c r="E36" i="1"/>
  <c r="E28" i="1"/>
  <c r="E7" i="1"/>
  <c r="E22" i="1"/>
  <c r="E5" i="1"/>
  <c r="E3" i="1" l="1"/>
  <c r="N12" i="1" s="1"/>
</calcChain>
</file>

<file path=xl/sharedStrings.xml><?xml version="1.0" encoding="utf-8"?>
<sst xmlns="http://schemas.openxmlformats.org/spreadsheetml/2006/main" count="81" uniqueCount="72">
  <si>
    <t>nb H</t>
  </si>
  <si>
    <t>Remise au propre de l'existant</t>
  </si>
  <si>
    <t>calcul tarif + realisation devis</t>
  </si>
  <si>
    <t>mails / textos / tel</t>
  </si>
  <si>
    <t>HEURES PASSEES</t>
  </si>
  <si>
    <t>DEPENSES</t>
  </si>
  <si>
    <t>Impression</t>
  </si>
  <si>
    <t>en €</t>
  </si>
  <si>
    <t>Esquisse V1</t>
  </si>
  <si>
    <t>RV presentation esq 1 (avec depl + CT à suivre)</t>
  </si>
  <si>
    <t>RV presentation esq 2 par téléphone + retours</t>
  </si>
  <si>
    <t>Mise à jour des plans retenus</t>
  </si>
  <si>
    <t>Coordination avec Entreprises / Pt tel clients</t>
  </si>
  <si>
    <t>CLIENTS COMTE BOURGEOIS</t>
  </si>
  <si>
    <t>1er rv</t>
  </si>
  <si>
    <t>Temps trajet rv 1</t>
  </si>
  <si>
    <t>Déplacements</t>
  </si>
  <si>
    <t>RV 1 découverte</t>
  </si>
  <si>
    <t>en km</t>
  </si>
  <si>
    <t>RV 2</t>
  </si>
  <si>
    <t>RV 3</t>
  </si>
  <si>
    <t>Esquisse</t>
  </si>
  <si>
    <t>Décoration</t>
  </si>
  <si>
    <t>Temps réalisation devis</t>
  </si>
  <si>
    <t>Nb Heures</t>
  </si>
  <si>
    <t>APS plans, coupes, éclairage, maquettes 3D</t>
  </si>
  <si>
    <t>Maj plans suite rv</t>
  </si>
  <si>
    <t>Carnet</t>
  </si>
  <si>
    <t>Temps déplacement pour RV 3x3H</t>
  </si>
  <si>
    <t>Temps déplacement pour RV 2x3H</t>
  </si>
  <si>
    <t>16h05</t>
  </si>
  <si>
    <t>17h</t>
  </si>
  <si>
    <t>18h10</t>
  </si>
  <si>
    <t>21h20</t>
  </si>
  <si>
    <t>17h30</t>
  </si>
  <si>
    <t>19h15</t>
  </si>
  <si>
    <t>temps trajet hors rv (nb H)</t>
  </si>
  <si>
    <t>péage</t>
  </si>
  <si>
    <t>19h45</t>
  </si>
  <si>
    <t>21h05</t>
  </si>
  <si>
    <t>9h40</t>
  </si>
  <si>
    <t>10h40</t>
  </si>
  <si>
    <t>11h</t>
  </si>
  <si>
    <t>12H30</t>
  </si>
  <si>
    <t>11h55</t>
  </si>
  <si>
    <t>17h00</t>
  </si>
  <si>
    <t>13H50</t>
  </si>
  <si>
    <t>19h00</t>
  </si>
  <si>
    <t>9h50</t>
  </si>
  <si>
    <t>10h55</t>
  </si>
  <si>
    <t>11h15</t>
  </si>
  <si>
    <t>14h20</t>
  </si>
  <si>
    <t>15h25</t>
  </si>
  <si>
    <t>20h45</t>
  </si>
  <si>
    <t>hors depl</t>
  </si>
  <si>
    <t>13h20</t>
  </si>
  <si>
    <t>15h30</t>
  </si>
  <si>
    <t>18h40</t>
  </si>
  <si>
    <t>13h45</t>
  </si>
  <si>
    <t>11h45</t>
  </si>
  <si>
    <t>14h30</t>
  </si>
  <si>
    <t>21h30</t>
  </si>
  <si>
    <t>9h15</t>
  </si>
  <si>
    <t>12h25</t>
  </si>
  <si>
    <t>16h25</t>
  </si>
  <si>
    <t>17h40</t>
  </si>
  <si>
    <t>Echanges tel + devis</t>
  </si>
  <si>
    <t>Actualisation Esquisse</t>
  </si>
  <si>
    <t>09h35</t>
  </si>
  <si>
    <t>11h00</t>
  </si>
  <si>
    <t>15h40</t>
  </si>
  <si>
    <t>17h25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</si>
</sst>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6" fontId="0" fillId="0" borderId="0" xfId="0" applyNumberFormat="1"/>
    <xf numFmtId="6" fontId="1" fillId="0" borderId="0" xfId="0" applyNumberFormat="1" applyFont="1" applyAlignment="1">
      <alignment horizontal="center" vertical="center"/>
    </xf>
    <xf numFmtId="1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6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P37"/>
  <sheetViews>
    <sheetView tabSelected="1" topLeftCell="A7" workbookViewId="0">
      <selection activeCell="D25" sqref="D25"/>
    </sheetView>
  </sheetViews>
  <sheetFormatPr baseColWidth="10" defaultRowHeight="15" x14ac:dyDescent="0.25"/>
  <cols>
    <col min="2" max="2" width="43.140625" customWidth="1"/>
    <col min="7" max="7" width="14.42578125" customWidth="1"/>
    <col min="8" max="8" width="11.5703125" customWidth="1"/>
    <col min="12" max="12" width="18" customWidth="1"/>
    <col min="15" max="15" width="24.85546875" customWidth="1"/>
  </cols>
  <sheetData>
    <row r="1" spans="1:16" ht="18.75" x14ac:dyDescent="0.3">
      <c r="A1" s="5" t="s">
        <v>13</v>
      </c>
    </row>
    <row r="3" spans="1:16" x14ac:dyDescent="0.25">
      <c r="B3" s="11" t="s">
        <v>4</v>
      </c>
      <c r="C3" s="11"/>
      <c r="D3" s="11"/>
      <c r="E3" s="3">
        <f>SUM(E5:E37)</f>
        <v>48.75</v>
      </c>
      <c r="G3" s="11" t="s">
        <v>5</v>
      </c>
      <c r="H3" s="11"/>
      <c r="I3" s="11"/>
      <c r="L3" s="4" t="s">
        <v>16</v>
      </c>
      <c r="N3" s="4" t="s">
        <v>18</v>
      </c>
      <c r="O3" s="4" t="s">
        <v>36</v>
      </c>
      <c r="P3" s="4" t="s">
        <v>37</v>
      </c>
    </row>
    <row r="4" spans="1:16" x14ac:dyDescent="0.25">
      <c r="D4" t="s">
        <v>0</v>
      </c>
      <c r="I4" t="s">
        <v>7</v>
      </c>
      <c r="L4" t="s">
        <v>17</v>
      </c>
      <c r="M4" s="1">
        <v>44778</v>
      </c>
      <c r="N4">
        <v>260</v>
      </c>
      <c r="O4">
        <v>3</v>
      </c>
    </row>
    <row r="5" spans="1:16" x14ac:dyDescent="0.25">
      <c r="B5" t="s">
        <v>3</v>
      </c>
      <c r="E5" s="2">
        <f>D5</f>
        <v>0</v>
      </c>
      <c r="G5" t="s">
        <v>6</v>
      </c>
      <c r="H5" s="1"/>
    </row>
    <row r="6" spans="1:16" x14ac:dyDescent="0.25">
      <c r="B6" t="s">
        <v>15</v>
      </c>
      <c r="C6" s="1">
        <v>44778</v>
      </c>
      <c r="D6">
        <v>3</v>
      </c>
      <c r="E6" s="2"/>
    </row>
    <row r="7" spans="1:16" x14ac:dyDescent="0.25">
      <c r="B7" t="s">
        <v>14</v>
      </c>
      <c r="C7" s="1">
        <v>44778</v>
      </c>
      <c r="D7">
        <v>2.5</v>
      </c>
      <c r="E7" s="2">
        <f>D7</f>
        <v>2.5</v>
      </c>
    </row>
    <row r="8" spans="1:16" x14ac:dyDescent="0.25">
      <c r="B8" t="s">
        <v>2</v>
      </c>
      <c r="C8" s="1">
        <v>44778</v>
      </c>
      <c r="D8">
        <f>0.5</f>
        <v>0.5</v>
      </c>
      <c r="E8" s="11">
        <f>SUM(D8:D9)</f>
        <v>1</v>
      </c>
    </row>
    <row r="9" spans="1:16" x14ac:dyDescent="0.25">
      <c r="C9" s="1">
        <v>44784</v>
      </c>
      <c r="D9">
        <v>0.5</v>
      </c>
      <c r="E9" s="11"/>
    </row>
    <row r="10" spans="1:16" x14ac:dyDescent="0.25">
      <c r="B10" t="s">
        <v>1</v>
      </c>
      <c r="C10" s="1">
        <v>44793</v>
      </c>
      <c r="D10">
        <v>4</v>
      </c>
      <c r="E10" s="11">
        <f>SUM(D10:D12)</f>
        <v>6.25</v>
      </c>
      <c r="F10" t="s">
        <v>30</v>
      </c>
      <c r="G10" t="s">
        <v>31</v>
      </c>
      <c r="H10" t="s">
        <v>32</v>
      </c>
      <c r="I10" t="s">
        <v>33</v>
      </c>
      <c r="N10" s="8">
        <v>2225</v>
      </c>
      <c r="O10" t="s">
        <v>54</v>
      </c>
    </row>
    <row r="11" spans="1:16" x14ac:dyDescent="0.25">
      <c r="C11" s="1">
        <v>44794</v>
      </c>
      <c r="D11">
        <v>1.75</v>
      </c>
      <c r="E11" s="11"/>
      <c r="F11" t="s">
        <v>34</v>
      </c>
      <c r="G11" t="s">
        <v>35</v>
      </c>
    </row>
    <row r="12" spans="1:16" x14ac:dyDescent="0.25">
      <c r="C12" s="1">
        <v>44795</v>
      </c>
      <c r="D12">
        <v>0.5</v>
      </c>
      <c r="E12" s="11"/>
      <c r="N12" s="8">
        <f>N10/E3</f>
        <v>45.641025641025642</v>
      </c>
    </row>
    <row r="13" spans="1:16" x14ac:dyDescent="0.25">
      <c r="B13" t="s">
        <v>8</v>
      </c>
      <c r="C13" s="1">
        <v>44796</v>
      </c>
      <c r="D13">
        <v>1.25</v>
      </c>
      <c r="E13" s="12">
        <f>SUM(D13:D21)</f>
        <v>34</v>
      </c>
      <c r="F13" t="s">
        <v>38</v>
      </c>
      <c r="G13" t="s">
        <v>39</v>
      </c>
    </row>
    <row r="14" spans="1:16" x14ac:dyDescent="0.25">
      <c r="C14" s="1">
        <v>44797</v>
      </c>
      <c r="D14">
        <v>2.5</v>
      </c>
      <c r="E14" s="12"/>
      <c r="F14" t="s">
        <v>40</v>
      </c>
      <c r="G14" t="s">
        <v>41</v>
      </c>
      <c r="H14" t="s">
        <v>42</v>
      </c>
      <c r="I14" t="s">
        <v>43</v>
      </c>
    </row>
    <row r="15" spans="1:16" x14ac:dyDescent="0.25">
      <c r="C15" s="1">
        <v>44798</v>
      </c>
      <c r="D15">
        <v>5.25</v>
      </c>
      <c r="E15" s="12"/>
      <c r="F15" t="s">
        <v>40</v>
      </c>
      <c r="G15" t="s">
        <v>42</v>
      </c>
      <c r="H15" t="s">
        <v>44</v>
      </c>
      <c r="I15" t="s">
        <v>46</v>
      </c>
      <c r="J15" t="s">
        <v>45</v>
      </c>
      <c r="K15" t="s">
        <v>47</v>
      </c>
    </row>
    <row r="16" spans="1:16" x14ac:dyDescent="0.25">
      <c r="C16" s="1">
        <v>44805</v>
      </c>
      <c r="D16">
        <v>7.5</v>
      </c>
      <c r="E16" s="12"/>
      <c r="F16" t="s">
        <v>48</v>
      </c>
      <c r="G16" t="s">
        <v>49</v>
      </c>
      <c r="H16" t="s">
        <v>50</v>
      </c>
      <c r="I16" t="s">
        <v>51</v>
      </c>
      <c r="J16" t="s">
        <v>52</v>
      </c>
      <c r="K16" t="s">
        <v>53</v>
      </c>
    </row>
    <row r="17" spans="2:11" x14ac:dyDescent="0.25">
      <c r="C17" s="1">
        <v>44806</v>
      </c>
      <c r="D17">
        <v>6.5</v>
      </c>
      <c r="E17" s="12"/>
      <c r="F17" t="s">
        <v>40</v>
      </c>
      <c r="G17" t="s">
        <v>55</v>
      </c>
      <c r="H17" t="s">
        <v>56</v>
      </c>
      <c r="I17" t="s">
        <v>57</v>
      </c>
    </row>
    <row r="18" spans="2:11" x14ac:dyDescent="0.25">
      <c r="C18" s="1">
        <v>44807</v>
      </c>
      <c r="D18">
        <v>1.75</v>
      </c>
      <c r="E18" s="12"/>
      <c r="F18" t="s">
        <v>44</v>
      </c>
      <c r="G18" t="s">
        <v>58</v>
      </c>
    </row>
    <row r="19" spans="2:11" x14ac:dyDescent="0.25">
      <c r="C19" s="1">
        <v>44808</v>
      </c>
      <c r="D19">
        <v>5</v>
      </c>
      <c r="E19" s="12"/>
      <c r="F19" t="s">
        <v>59</v>
      </c>
      <c r="G19" t="s">
        <v>60</v>
      </c>
      <c r="H19" t="s">
        <v>35</v>
      </c>
      <c r="I19" t="s">
        <v>61</v>
      </c>
    </row>
    <row r="20" spans="2:11" x14ac:dyDescent="0.25">
      <c r="C20" s="1">
        <v>44809</v>
      </c>
      <c r="D20">
        <v>3</v>
      </c>
      <c r="E20" s="12"/>
      <c r="F20" t="s">
        <v>62</v>
      </c>
      <c r="G20" t="s">
        <v>63</v>
      </c>
    </row>
    <row r="21" spans="2:11" x14ac:dyDescent="0.25">
      <c r="C21" s="1">
        <v>44810</v>
      </c>
      <c r="D21">
        <v>1.25</v>
      </c>
      <c r="E21" s="12"/>
      <c r="F21" t="s">
        <v>64</v>
      </c>
      <c r="G21" t="s">
        <v>65</v>
      </c>
    </row>
    <row r="22" spans="2:11" x14ac:dyDescent="0.25">
      <c r="B22" t="s">
        <v>9</v>
      </c>
      <c r="C22" s="1">
        <v>44813</v>
      </c>
      <c r="E22" s="2">
        <f>D22</f>
        <v>0</v>
      </c>
    </row>
    <row r="23" spans="2:11" x14ac:dyDescent="0.25">
      <c r="B23" t="s">
        <v>66</v>
      </c>
      <c r="C23" s="1">
        <v>44825</v>
      </c>
      <c r="D23">
        <v>1</v>
      </c>
      <c r="E23" s="2">
        <v>1</v>
      </c>
    </row>
    <row r="24" spans="2:11" x14ac:dyDescent="0.25">
      <c r="B24" t="s">
        <v>67</v>
      </c>
      <c r="C24" s="1">
        <v>44831</v>
      </c>
      <c r="D24">
        <v>4</v>
      </c>
      <c r="E24" s="11">
        <f>SUM(D24:D27)</f>
        <v>4</v>
      </c>
      <c r="F24" t="s">
        <v>68</v>
      </c>
      <c r="G24" t="s">
        <v>69</v>
      </c>
      <c r="H24" t="s">
        <v>70</v>
      </c>
      <c r="I24" t="s">
        <v>64</v>
      </c>
      <c r="J24" t="s">
        <v>71</v>
      </c>
      <c r="K24" t="s">
        <v>35</v>
      </c>
    </row>
    <row r="25" spans="2:11" x14ac:dyDescent="0.25">
      <c r="C25" s="1"/>
      <c r="E25" s="11"/>
    </row>
    <row r="26" spans="2:11" x14ac:dyDescent="0.25">
      <c r="C26" s="1"/>
      <c r="E26" s="11"/>
    </row>
    <row r="27" spans="2:11" x14ac:dyDescent="0.25">
      <c r="C27" s="1"/>
      <c r="E27" s="11"/>
    </row>
    <row r="28" spans="2:11" x14ac:dyDescent="0.25">
      <c r="B28" t="s">
        <v>10</v>
      </c>
      <c r="C28" s="1"/>
      <c r="E28" s="11">
        <f>SUM(D28,D29)</f>
        <v>0</v>
      </c>
    </row>
    <row r="29" spans="2:11" x14ac:dyDescent="0.25">
      <c r="C29" s="1"/>
      <c r="E29" s="11"/>
    </row>
    <row r="30" spans="2:11" x14ac:dyDescent="0.25">
      <c r="B30" t="s">
        <v>12</v>
      </c>
      <c r="C30" s="1"/>
      <c r="E30" s="11">
        <f>SUM(D30:D35)</f>
        <v>0</v>
      </c>
    </row>
    <row r="31" spans="2:11" x14ac:dyDescent="0.25">
      <c r="C31" s="1"/>
      <c r="E31" s="11"/>
    </row>
    <row r="32" spans="2:11" x14ac:dyDescent="0.25">
      <c r="C32" s="1"/>
      <c r="E32" s="11"/>
    </row>
    <row r="33" spans="2:5" x14ac:dyDescent="0.25">
      <c r="C33" s="1"/>
      <c r="E33" s="11"/>
    </row>
    <row r="34" spans="2:5" x14ac:dyDescent="0.25">
      <c r="E34" s="11"/>
    </row>
    <row r="35" spans="2:5" x14ac:dyDescent="0.25">
      <c r="E35" s="11"/>
    </row>
    <row r="36" spans="2:5" x14ac:dyDescent="0.25">
      <c r="B36" t="s">
        <v>11</v>
      </c>
      <c r="C36" s="1"/>
      <c r="E36" s="11">
        <f>SUM(D36:D37)</f>
        <v>0</v>
      </c>
    </row>
    <row r="37" spans="2:5" x14ac:dyDescent="0.25">
      <c r="C37" s="1"/>
      <c r="E37" s="11"/>
    </row>
  </sheetData>
  <mergeCells count="9">
    <mergeCell ref="G3:I3"/>
    <mergeCell ref="B3:D3"/>
    <mergeCell ref="E24:E27"/>
    <mergeCell ref="E28:E29"/>
    <mergeCell ref="E36:E37"/>
    <mergeCell ref="E30:E35"/>
    <mergeCell ref="E8:E9"/>
    <mergeCell ref="E10:E12"/>
    <mergeCell ref="E13:E2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7A84D-1299-41F9-8650-0BD798662FF1}">
  <dimension ref="B1:J19"/>
  <sheetViews>
    <sheetView workbookViewId="0">
      <selection activeCell="C4" sqref="C4"/>
    </sheetView>
  </sheetViews>
  <sheetFormatPr baseColWidth="10" defaultRowHeight="15" x14ac:dyDescent="0.25"/>
  <cols>
    <col min="2" max="2" width="46.42578125" customWidth="1"/>
    <col min="3" max="4" width="11.42578125" style="6"/>
  </cols>
  <sheetData>
    <row r="1" spans="2:10" x14ac:dyDescent="0.25">
      <c r="C1" s="2" t="s">
        <v>24</v>
      </c>
    </row>
    <row r="3" spans="2:10" x14ac:dyDescent="0.25">
      <c r="B3" t="s">
        <v>23</v>
      </c>
      <c r="C3" s="6">
        <v>3.5</v>
      </c>
    </row>
    <row r="4" spans="2:10" x14ac:dyDescent="0.25">
      <c r="B4" t="s">
        <v>29</v>
      </c>
      <c r="C4" s="6">
        <v>6</v>
      </c>
    </row>
    <row r="5" spans="2:10" x14ac:dyDescent="0.25">
      <c r="B5" t="s">
        <v>28</v>
      </c>
      <c r="C5" s="6">
        <v>9</v>
      </c>
    </row>
    <row r="6" spans="2:10" x14ac:dyDescent="0.25">
      <c r="B6" t="s">
        <v>14</v>
      </c>
      <c r="C6" s="6">
        <v>2.5</v>
      </c>
      <c r="D6" s="11">
        <f>SUM(C6:C9)</f>
        <v>44.5</v>
      </c>
      <c r="E6" s="14">
        <f>$E$17*D6</f>
        <v>2225</v>
      </c>
      <c r="I6">
        <v>2225</v>
      </c>
      <c r="J6" s="10">
        <f>I6*$J$9/$I$9</f>
        <v>6.8755364806866952</v>
      </c>
    </row>
    <row r="7" spans="2:10" x14ac:dyDescent="0.25">
      <c r="B7" t="s">
        <v>1</v>
      </c>
      <c r="C7" s="6">
        <v>5</v>
      </c>
      <c r="D7" s="11"/>
      <c r="E7" s="11"/>
      <c r="I7">
        <v>2350</v>
      </c>
      <c r="J7" s="10">
        <f>I7*$J$9/$I$9</f>
        <v>7.2618025751072963</v>
      </c>
    </row>
    <row r="8" spans="2:10" x14ac:dyDescent="0.25">
      <c r="B8" t="s">
        <v>21</v>
      </c>
      <c r="C8" s="6">
        <v>35</v>
      </c>
      <c r="D8" s="11"/>
      <c r="E8" s="11"/>
      <c r="I8">
        <v>1250</v>
      </c>
      <c r="J8" s="10">
        <f>I8*$J$9/$I$9</f>
        <v>3.8626609442060085</v>
      </c>
    </row>
    <row r="9" spans="2:10" x14ac:dyDescent="0.25">
      <c r="B9" t="s">
        <v>19</v>
      </c>
      <c r="C9" s="6">
        <v>2</v>
      </c>
      <c r="D9" s="11"/>
      <c r="E9" s="11"/>
      <c r="I9">
        <v>5825</v>
      </c>
      <c r="J9">
        <v>18</v>
      </c>
    </row>
    <row r="10" spans="2:10" x14ac:dyDescent="0.25">
      <c r="B10" t="s">
        <v>25</v>
      </c>
      <c r="C10" s="6">
        <v>35</v>
      </c>
      <c r="D10" s="11">
        <f>SUM(C10:C13)</f>
        <v>47</v>
      </c>
      <c r="E10" s="14">
        <f>$E$17*D10</f>
        <v>2350</v>
      </c>
    </row>
    <row r="11" spans="2:10" x14ac:dyDescent="0.25">
      <c r="B11" t="s">
        <v>20</v>
      </c>
      <c r="C11" s="6">
        <v>2</v>
      </c>
      <c r="D11" s="11"/>
      <c r="E11" s="11"/>
    </row>
    <row r="12" spans="2:10" x14ac:dyDescent="0.25">
      <c r="B12" t="s">
        <v>26</v>
      </c>
      <c r="C12" s="13">
        <v>10</v>
      </c>
      <c r="D12" s="11"/>
      <c r="E12" s="11"/>
    </row>
    <row r="13" spans="2:10" x14ac:dyDescent="0.25">
      <c r="B13" t="s">
        <v>27</v>
      </c>
      <c r="C13" s="13"/>
      <c r="D13" s="11"/>
      <c r="E13" s="11"/>
    </row>
    <row r="14" spans="2:10" x14ac:dyDescent="0.25">
      <c r="B14" t="s">
        <v>22</v>
      </c>
      <c r="C14" s="6">
        <v>25</v>
      </c>
      <c r="D14" s="2">
        <f>SUM(C14)</f>
        <v>25</v>
      </c>
      <c r="E14" s="9">
        <f>E17*D14</f>
        <v>1250</v>
      </c>
    </row>
    <row r="17" spans="4:7" x14ac:dyDescent="0.25">
      <c r="D17" s="7">
        <f>SUM(D6:D14)</f>
        <v>116.5</v>
      </c>
      <c r="E17" s="8">
        <v>50</v>
      </c>
      <c r="F17" s="8">
        <f>D17*E17</f>
        <v>5825</v>
      </c>
    </row>
    <row r="19" spans="4:7" x14ac:dyDescent="0.25">
      <c r="F19" s="8">
        <f>F17/16</f>
        <v>364.0625</v>
      </c>
      <c r="G19" s="8">
        <f>F19/8</f>
        <v>45.5078125</v>
      </c>
    </row>
  </sheetData>
  <mergeCells count="5">
    <mergeCell ref="D6:D9"/>
    <mergeCell ref="C12:C13"/>
    <mergeCell ref="D10:D13"/>
    <mergeCell ref="E6:E9"/>
    <mergeCell ref="E10:E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Suivi</vt:lpstr>
      <vt:lpstr>Estimation devis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PC-SERVEUR</cp:lastModifiedBy>
  <dcterms:created xsi:type="dcterms:W3CDTF">2021-12-07T19:08:53Z</dcterms:created>
  <dcterms:modified xsi:type="dcterms:W3CDTF">2022-09-30T08:14:43Z</dcterms:modified>
</cp:coreProperties>
</file>